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diana.negulescu\Desktop\site de actualizat 2022\2023\furnizori in 2023\furnizori 01,07,2023\sume 2023\transport sanitar\"/>
    </mc:Choice>
  </mc:AlternateContent>
  <xr:revisionPtr revIDLastSave="0" documentId="13_ncr:1_{C61906C0-4EF6-48DA-890E-D05298DAAABE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I9" i="1"/>
  <c r="H9" i="1"/>
  <c r="F28" i="1"/>
  <c r="F27" i="1"/>
  <c r="F23" i="1"/>
  <c r="F22" i="1"/>
  <c r="G28" i="1"/>
  <c r="G23" i="1"/>
  <c r="G27" i="1"/>
  <c r="G22" i="1"/>
  <c r="G25" i="1"/>
  <c r="G26" i="1"/>
  <c r="G24" i="1"/>
  <c r="G20" i="1"/>
  <c r="G21" i="1"/>
  <c r="G19" i="1"/>
  <c r="D28" i="1"/>
  <c r="C28" i="1"/>
  <c r="D27" i="1"/>
  <c r="D23" i="1"/>
  <c r="D22" i="1"/>
  <c r="D26" i="1"/>
  <c r="D25" i="1"/>
  <c r="D24" i="1"/>
  <c r="D20" i="1"/>
  <c r="D21" i="1"/>
  <c r="D19" i="1"/>
  <c r="D18" i="1"/>
  <c r="D17" i="1"/>
  <c r="D16" i="1"/>
  <c r="D14" i="1"/>
  <c r="D10" i="1"/>
  <c r="D9" i="1"/>
  <c r="C27" i="1" l="1"/>
  <c r="C22" i="1"/>
  <c r="C18" i="1"/>
  <c r="C11" i="1"/>
  <c r="C12" i="1" l="1"/>
  <c r="C23" i="1" s="1"/>
  <c r="D11" i="1"/>
  <c r="D15" i="1" s="1"/>
  <c r="D12" i="1"/>
  <c r="C15" i="1" l="1"/>
</calcChain>
</file>

<file path=xl/sharedStrings.xml><?xml version="1.0" encoding="utf-8"?>
<sst xmlns="http://schemas.openxmlformats.org/spreadsheetml/2006/main" count="50" uniqueCount="26">
  <si>
    <t xml:space="preserve">SC ANDALEX SRL </t>
  </si>
  <si>
    <t>ian</t>
  </si>
  <si>
    <t xml:space="preserve">feb </t>
  </si>
  <si>
    <t>mart</t>
  </si>
  <si>
    <t>trim 1 2023</t>
  </si>
  <si>
    <t>regulariz</t>
  </si>
  <si>
    <t>apr</t>
  </si>
  <si>
    <t>4luni</t>
  </si>
  <si>
    <t xml:space="preserve">mai </t>
  </si>
  <si>
    <t xml:space="preserve">iun </t>
  </si>
  <si>
    <t>trim 2 2023</t>
  </si>
  <si>
    <t>iul</t>
  </si>
  <si>
    <t>aug</t>
  </si>
  <si>
    <t>sept</t>
  </si>
  <si>
    <t>trim 3 2023</t>
  </si>
  <si>
    <t>9luni</t>
  </si>
  <si>
    <t xml:space="preserve">oct </t>
  </si>
  <si>
    <t xml:space="preserve">nov </t>
  </si>
  <si>
    <t xml:space="preserve">dec </t>
  </si>
  <si>
    <t>trim 4 2023</t>
  </si>
  <si>
    <t>AN 2023</t>
  </si>
  <si>
    <t xml:space="preserve">SC ALINVEST </t>
  </si>
  <si>
    <t xml:space="preserve">TRANSPORT SANITAR NEASISTAT </t>
  </si>
  <si>
    <t>SUMA CONTRACTATA</t>
  </si>
  <si>
    <t>NR KM CONTRACTATI</t>
  </si>
  <si>
    <t>CONTRACT IULIE -DECEMBRIE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</si>
</sst>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2" fontId="1" fillId="0" borderId="1" xfId="0" applyNumberFormat="1" applyFont="1" applyBorder="1"/>
    <xf numFmtId="2" fontId="3" fillId="0" borderId="1" xfId="0" applyNumberFormat="1" applyFont="1" applyBorder="1"/>
    <xf numFmtId="2" fontId="0" fillId="0" borderId="1" xfId="0" applyNumberFormat="1" applyBorder="1"/>
    <xf numFmtId="2" fontId="2" fillId="0" borderId="1" xfId="0" applyNumberFormat="1" applyFont="1" applyBorder="1"/>
    <xf numFmtId="2" fontId="0" fillId="0" borderId="1" xfId="0" applyNumberForma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1" fillId="0" borderId="0" xfId="0" applyNumberFormat="1" applyFont="1"/>
    <xf numFmtId="0" fontId="4" fillId="0" borderId="1" xfId="0" applyFont="1" applyBorder="1"/>
    <xf numFmtId="0" fontId="1" fillId="0" borderId="1" xfId="0" applyFont="1" applyBorder="1" applyAlignment="1">
      <alignment wrapText="1"/>
    </xf>
    <xf numFmtId="2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I31"/>
  <sheetViews>
    <sheetView tabSelected="1" workbookViewId="0">
      <selection activeCell="M31" sqref="M31"/>
    </sheetView>
  </sheetViews>
  <sheetFormatPr defaultRowHeight="15" x14ac:dyDescent="0.25"/>
  <cols>
    <col min="2" max="2" width="11.5703125" customWidth="1"/>
    <col min="3" max="3" width="10" customWidth="1"/>
    <col min="4" max="4" width="13.140625" customWidth="1"/>
    <col min="5" max="5" width="11.42578125" customWidth="1"/>
    <col min="7" max="7" width="14" customWidth="1"/>
    <col min="8" max="8" width="9.85546875" customWidth="1"/>
    <col min="9" max="9" width="10.140625" customWidth="1"/>
  </cols>
  <sheetData>
    <row r="4" spans="2:9" x14ac:dyDescent="0.25">
      <c r="B4" t="s">
        <v>22</v>
      </c>
    </row>
    <row r="5" spans="2:9" x14ac:dyDescent="0.25">
      <c r="B5" t="s">
        <v>25</v>
      </c>
    </row>
    <row r="7" spans="2:9" ht="39" x14ac:dyDescent="0.25">
      <c r="B7" s="10" t="s">
        <v>0</v>
      </c>
      <c r="C7" s="11" t="s">
        <v>23</v>
      </c>
      <c r="D7" s="11" t="s">
        <v>24</v>
      </c>
      <c r="E7" s="2" t="s">
        <v>21</v>
      </c>
      <c r="F7" s="11" t="s">
        <v>23</v>
      </c>
      <c r="G7" s="11" t="s">
        <v>24</v>
      </c>
      <c r="H7" s="11" t="s">
        <v>23</v>
      </c>
      <c r="I7" s="11" t="s">
        <v>24</v>
      </c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3" t="s">
        <v>1</v>
      </c>
      <c r="C9" s="4">
        <v>25345.5</v>
      </c>
      <c r="D9" s="4">
        <f>C9/3.66</f>
        <v>6925</v>
      </c>
      <c r="E9" s="3" t="s">
        <v>1</v>
      </c>
      <c r="F9" s="5"/>
      <c r="G9" s="5"/>
      <c r="H9" s="5">
        <f>C9+F9</f>
        <v>25345.5</v>
      </c>
      <c r="I9" s="5">
        <f>D9+G9</f>
        <v>6925</v>
      </c>
    </row>
    <row r="10" spans="2:9" x14ac:dyDescent="0.25">
      <c r="B10" s="3" t="s">
        <v>2</v>
      </c>
      <c r="C10" s="5">
        <v>19449.240000000002</v>
      </c>
      <c r="D10" s="4">
        <f>C10/3.66</f>
        <v>5314</v>
      </c>
      <c r="E10" s="3" t="s">
        <v>2</v>
      </c>
      <c r="F10" s="5"/>
      <c r="G10" s="5"/>
      <c r="H10" s="5">
        <f t="shared" ref="H10:H28" si="0">C10+F10</f>
        <v>19449.240000000002</v>
      </c>
      <c r="I10" s="5">
        <f t="shared" ref="I10:I28" si="1">D10+G10</f>
        <v>5314</v>
      </c>
    </row>
    <row r="11" spans="2:9" x14ac:dyDescent="0.25">
      <c r="B11" s="3" t="s">
        <v>3</v>
      </c>
      <c r="C11" s="5">
        <f>21658.05-453.84</f>
        <v>21204.21</v>
      </c>
      <c r="D11" s="4">
        <f>C11/3.05</f>
        <v>6952.2</v>
      </c>
      <c r="E11" s="3" t="s">
        <v>3</v>
      </c>
      <c r="F11" s="5"/>
      <c r="G11" s="5"/>
      <c r="H11" s="5">
        <f t="shared" si="0"/>
        <v>21204.21</v>
      </c>
      <c r="I11" s="5">
        <f t="shared" si="1"/>
        <v>6952.2</v>
      </c>
    </row>
    <row r="12" spans="2:9" x14ac:dyDescent="0.25">
      <c r="B12" s="3" t="s">
        <v>4</v>
      </c>
      <c r="C12" s="3">
        <f t="shared" ref="C12:D12" si="2">SUM(C9:C11)</f>
        <v>65998.950000000012</v>
      </c>
      <c r="D12" s="6">
        <f t="shared" si="2"/>
        <v>19191.2</v>
      </c>
      <c r="E12" s="3" t="s">
        <v>4</v>
      </c>
      <c r="F12" s="6">
        <v>0</v>
      </c>
      <c r="G12" s="3">
        <v>0</v>
      </c>
      <c r="H12" s="12">
        <f t="shared" si="0"/>
        <v>65998.950000000012</v>
      </c>
      <c r="I12" s="12">
        <f t="shared" si="1"/>
        <v>19191.2</v>
      </c>
    </row>
    <row r="13" spans="2:9" x14ac:dyDescent="0.25">
      <c r="B13" s="3" t="s">
        <v>5</v>
      </c>
      <c r="C13" s="3">
        <v>0</v>
      </c>
      <c r="D13" s="4"/>
      <c r="E13" s="3" t="s">
        <v>5</v>
      </c>
      <c r="F13" s="5"/>
      <c r="G13" s="3"/>
      <c r="H13" s="5">
        <f t="shared" si="0"/>
        <v>0</v>
      </c>
      <c r="I13" s="5">
        <f t="shared" si="1"/>
        <v>0</v>
      </c>
    </row>
    <row r="14" spans="2:9" x14ac:dyDescent="0.25">
      <c r="B14" s="3" t="s">
        <v>6</v>
      </c>
      <c r="C14" s="5">
        <v>23170.86</v>
      </c>
      <c r="D14" s="4">
        <f>C14/3.05</f>
        <v>7597.0032786885249</v>
      </c>
      <c r="E14" s="3" t="s">
        <v>6</v>
      </c>
      <c r="F14" s="5"/>
      <c r="G14" s="5"/>
      <c r="H14" s="5">
        <f t="shared" si="0"/>
        <v>23170.86</v>
      </c>
      <c r="I14" s="5">
        <f t="shared" si="1"/>
        <v>7597.0032786885249</v>
      </c>
    </row>
    <row r="15" spans="2:9" x14ac:dyDescent="0.25">
      <c r="B15" s="3" t="s">
        <v>7</v>
      </c>
      <c r="C15" s="5">
        <f>C12+C14</f>
        <v>89169.810000000012</v>
      </c>
      <c r="D15" s="4">
        <f>D9+D10+D11+D14</f>
        <v>26788.203278688525</v>
      </c>
      <c r="E15" s="3" t="s">
        <v>7</v>
      </c>
      <c r="F15" s="5"/>
      <c r="G15" s="5"/>
      <c r="H15" s="5">
        <f t="shared" si="0"/>
        <v>89169.810000000012</v>
      </c>
      <c r="I15" s="5">
        <f t="shared" si="1"/>
        <v>26788.203278688525</v>
      </c>
    </row>
    <row r="16" spans="2:9" x14ac:dyDescent="0.25">
      <c r="B16" s="3" t="s">
        <v>8</v>
      </c>
      <c r="C16" s="5">
        <v>14880.95</v>
      </c>
      <c r="D16" s="4">
        <f>C16/3.05</f>
        <v>4879.0000000000009</v>
      </c>
      <c r="E16" s="3" t="s">
        <v>8</v>
      </c>
      <c r="F16" s="5"/>
      <c r="G16" s="5"/>
      <c r="H16" s="5">
        <f t="shared" si="0"/>
        <v>14880.95</v>
      </c>
      <c r="I16" s="5">
        <f t="shared" si="1"/>
        <v>4879.0000000000009</v>
      </c>
    </row>
    <row r="17" spans="2:9" x14ac:dyDescent="0.25">
      <c r="B17" s="3" t="s">
        <v>9</v>
      </c>
      <c r="C17" s="5">
        <v>11946.85</v>
      </c>
      <c r="D17" s="4">
        <f>C17/3.05</f>
        <v>3917.0000000000005</v>
      </c>
      <c r="E17" s="3" t="s">
        <v>9</v>
      </c>
      <c r="F17" s="5"/>
      <c r="G17" s="5"/>
      <c r="H17" s="5">
        <f t="shared" si="0"/>
        <v>11946.85</v>
      </c>
      <c r="I17" s="5">
        <f t="shared" si="1"/>
        <v>3917.0000000000005</v>
      </c>
    </row>
    <row r="18" spans="2:9" x14ac:dyDescent="0.25">
      <c r="B18" s="3" t="s">
        <v>10</v>
      </c>
      <c r="C18" s="3">
        <f>C14+C16+C17</f>
        <v>49998.659999999996</v>
      </c>
      <c r="D18" s="3">
        <f>D12+D14+D16+D17</f>
        <v>35584.203278688525</v>
      </c>
      <c r="E18" s="3" t="s">
        <v>10</v>
      </c>
      <c r="F18" s="3">
        <v>0</v>
      </c>
      <c r="G18" s="3">
        <v>0</v>
      </c>
      <c r="H18" s="12">
        <f t="shared" si="0"/>
        <v>49998.659999999996</v>
      </c>
      <c r="I18" s="12">
        <f t="shared" si="1"/>
        <v>35584.203278688525</v>
      </c>
    </row>
    <row r="19" spans="2:9" x14ac:dyDescent="0.25">
      <c r="B19" s="3" t="s">
        <v>11</v>
      </c>
      <c r="C19" s="5">
        <v>25559</v>
      </c>
      <c r="D19" s="4">
        <f>C19/3.05</f>
        <v>8380</v>
      </c>
      <c r="E19" s="3" t="s">
        <v>11</v>
      </c>
      <c r="F19" s="5">
        <v>13798.2</v>
      </c>
      <c r="G19" s="5">
        <f>F19/3.05</f>
        <v>4524.0000000000009</v>
      </c>
      <c r="H19" s="5">
        <f t="shared" si="0"/>
        <v>39357.199999999997</v>
      </c>
      <c r="I19" s="5">
        <f t="shared" si="1"/>
        <v>12904</v>
      </c>
    </row>
    <row r="20" spans="2:9" x14ac:dyDescent="0.25">
      <c r="B20" s="3" t="s">
        <v>12</v>
      </c>
      <c r="C20" s="5">
        <v>25559</v>
      </c>
      <c r="D20" s="4">
        <f t="shared" ref="D20:D21" si="3">C20/3.05</f>
        <v>8380</v>
      </c>
      <c r="E20" s="3" t="s">
        <v>12</v>
      </c>
      <c r="F20" s="5">
        <v>13798.2</v>
      </c>
      <c r="G20" s="5">
        <f t="shared" ref="G20:G21" si="4">F20/3.05</f>
        <v>4524.0000000000009</v>
      </c>
      <c r="H20" s="5">
        <f t="shared" si="0"/>
        <v>39357.199999999997</v>
      </c>
      <c r="I20" s="5">
        <f t="shared" si="1"/>
        <v>12904</v>
      </c>
    </row>
    <row r="21" spans="2:9" x14ac:dyDescent="0.25">
      <c r="B21" s="3" t="s">
        <v>13</v>
      </c>
      <c r="C21" s="5">
        <v>10980</v>
      </c>
      <c r="D21" s="4">
        <f t="shared" si="3"/>
        <v>3600</v>
      </c>
      <c r="E21" s="3" t="s">
        <v>13</v>
      </c>
      <c r="F21" s="5">
        <v>13798.2</v>
      </c>
      <c r="G21" s="5">
        <f t="shared" si="4"/>
        <v>4524.0000000000009</v>
      </c>
      <c r="H21" s="5">
        <f t="shared" si="0"/>
        <v>24778.2</v>
      </c>
      <c r="I21" s="5">
        <f t="shared" si="1"/>
        <v>8124.0000000000009</v>
      </c>
    </row>
    <row r="22" spans="2:9" x14ac:dyDescent="0.25">
      <c r="B22" s="3" t="s">
        <v>14</v>
      </c>
      <c r="C22" s="6">
        <f>SUM(C19:C21)</f>
        <v>62098</v>
      </c>
      <c r="D22" s="6">
        <f>SUM(D19:D21)</f>
        <v>20360</v>
      </c>
      <c r="E22" s="3" t="s">
        <v>14</v>
      </c>
      <c r="F22" s="6">
        <f>SUM(F19:F21)</f>
        <v>41394.600000000006</v>
      </c>
      <c r="G22" s="6">
        <f>SUM(G19:G21)</f>
        <v>13572.000000000004</v>
      </c>
      <c r="H22" s="12">
        <f t="shared" si="0"/>
        <v>103492.6</v>
      </c>
      <c r="I22" s="12">
        <f t="shared" si="1"/>
        <v>33932</v>
      </c>
    </row>
    <row r="23" spans="2:9" x14ac:dyDescent="0.25">
      <c r="B23" s="3" t="s">
        <v>15</v>
      </c>
      <c r="C23" s="6">
        <f>C12+C18+C22</f>
        <v>178095.61000000002</v>
      </c>
      <c r="D23" s="6">
        <f>D12+D18+D22</f>
        <v>75135.403278688522</v>
      </c>
      <c r="E23" s="3" t="s">
        <v>15</v>
      </c>
      <c r="F23" s="6">
        <f>F12+F18+F22</f>
        <v>41394.600000000006</v>
      </c>
      <c r="G23" s="6">
        <f>G12+G18+G22</f>
        <v>13572.000000000004</v>
      </c>
      <c r="H23" s="5">
        <f t="shared" si="0"/>
        <v>219490.21000000002</v>
      </c>
      <c r="I23" s="5">
        <f t="shared" si="1"/>
        <v>88707.403278688522</v>
      </c>
    </row>
    <row r="24" spans="2:9" x14ac:dyDescent="0.25">
      <c r="B24" s="3" t="s">
        <v>16</v>
      </c>
      <c r="C24" s="7">
        <v>20800</v>
      </c>
      <c r="D24" s="4">
        <f t="shared" ref="D24:D26" si="5">C24/3.05</f>
        <v>6819.6721311475412</v>
      </c>
      <c r="E24" s="3" t="s">
        <v>16</v>
      </c>
      <c r="F24" s="5">
        <v>11998.7</v>
      </c>
      <c r="G24" s="7">
        <f>F24/3.05</f>
        <v>3934.0000000000005</v>
      </c>
      <c r="H24" s="5">
        <f t="shared" si="0"/>
        <v>32798.699999999997</v>
      </c>
      <c r="I24" s="5">
        <f t="shared" si="1"/>
        <v>10753.672131147541</v>
      </c>
    </row>
    <row r="25" spans="2:9" x14ac:dyDescent="0.25">
      <c r="B25" s="3" t="s">
        <v>17</v>
      </c>
      <c r="C25" s="7">
        <v>20801</v>
      </c>
      <c r="D25" s="4">
        <f t="shared" si="5"/>
        <v>6820</v>
      </c>
      <c r="E25" s="3" t="s">
        <v>17</v>
      </c>
      <c r="F25" s="5">
        <v>11998.7</v>
      </c>
      <c r="G25" s="7">
        <f t="shared" ref="G25:G26" si="6">F25/3.05</f>
        <v>3934.0000000000005</v>
      </c>
      <c r="H25" s="5">
        <f t="shared" si="0"/>
        <v>32799.699999999997</v>
      </c>
      <c r="I25" s="5">
        <f t="shared" si="1"/>
        <v>10754</v>
      </c>
    </row>
    <row r="26" spans="2:9" x14ac:dyDescent="0.25">
      <c r="B26" s="3" t="s">
        <v>18</v>
      </c>
      <c r="C26" s="7">
        <v>10899</v>
      </c>
      <c r="D26" s="4">
        <f t="shared" si="5"/>
        <v>3573.4426229508199</v>
      </c>
      <c r="E26" s="3" t="s">
        <v>18</v>
      </c>
      <c r="F26" s="5">
        <v>10998.3</v>
      </c>
      <c r="G26" s="7">
        <f t="shared" si="6"/>
        <v>3606</v>
      </c>
      <c r="H26" s="5">
        <f t="shared" si="0"/>
        <v>21897.3</v>
      </c>
      <c r="I26" s="5">
        <f t="shared" si="1"/>
        <v>7179.4426229508199</v>
      </c>
    </row>
    <row r="27" spans="2:9" x14ac:dyDescent="0.25">
      <c r="B27" s="3" t="s">
        <v>19</v>
      </c>
      <c r="C27" s="8">
        <f>SUM(C24:C26)</f>
        <v>52500</v>
      </c>
      <c r="D27" s="6">
        <f>SUM(D24:D26)</f>
        <v>17213.114754098362</v>
      </c>
      <c r="E27" s="3" t="s">
        <v>19</v>
      </c>
      <c r="F27" s="6">
        <f>SUM(F24:F26)</f>
        <v>34995.699999999997</v>
      </c>
      <c r="G27" s="8">
        <f>SUM(G24:G26)</f>
        <v>11474</v>
      </c>
      <c r="H27" s="12">
        <f t="shared" si="0"/>
        <v>87495.7</v>
      </c>
      <c r="I27" s="12">
        <f t="shared" si="1"/>
        <v>28687.114754098362</v>
      </c>
    </row>
    <row r="28" spans="2:9" x14ac:dyDescent="0.25">
      <c r="B28" s="3" t="s">
        <v>20</v>
      </c>
      <c r="C28" s="6">
        <f>C12+C18+C22+C27</f>
        <v>230595.61000000002</v>
      </c>
      <c r="D28" s="6">
        <f>D12+D18+D22+D27</f>
        <v>92348.518032786887</v>
      </c>
      <c r="E28" s="3" t="s">
        <v>20</v>
      </c>
      <c r="F28" s="6">
        <f>F23+F27</f>
        <v>76390.3</v>
      </c>
      <c r="G28" s="6">
        <f>G23+G27</f>
        <v>25046.000000000004</v>
      </c>
      <c r="H28" s="12">
        <f t="shared" si="0"/>
        <v>306985.91000000003</v>
      </c>
      <c r="I28" s="12">
        <f t="shared" si="1"/>
        <v>117394.51803278689</v>
      </c>
    </row>
    <row r="29" spans="2:9" x14ac:dyDescent="0.25">
      <c r="B29" s="9"/>
      <c r="C29" s="9"/>
      <c r="D29" s="4"/>
      <c r="E29" s="9"/>
      <c r="F29" s="9"/>
      <c r="G29" s="9"/>
      <c r="H29" s="9"/>
    </row>
    <row r="30" spans="2:9" x14ac:dyDescent="0.25">
      <c r="B30" s="9"/>
      <c r="C30" s="9"/>
      <c r="D30" s="9"/>
      <c r="E30" s="9"/>
      <c r="F30" s="9"/>
      <c r="G30" s="9"/>
      <c r="H30" s="9"/>
    </row>
    <row r="31" spans="2:9" x14ac:dyDescent="0.25">
      <c r="B31" s="9"/>
      <c r="C31" s="9"/>
      <c r="D31" s="9"/>
      <c r="E31" s="9"/>
      <c r="F31" s="9"/>
      <c r="G31" s="9"/>
      <c r="H31" s="9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Negulescu</dc:creator>
  <cp:lastModifiedBy>Diana Negulescu</cp:lastModifiedBy>
  <dcterms:created xsi:type="dcterms:W3CDTF">2015-06-05T18:17:20Z</dcterms:created>
  <dcterms:modified xsi:type="dcterms:W3CDTF">2023-07-14T08:04:13Z</dcterms:modified>
</cp:coreProperties>
</file>